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Downloads\"/>
    </mc:Choice>
  </mc:AlternateContent>
  <bookViews>
    <workbookView xWindow="0" yWindow="0" windowWidth="24975" windowHeight="11685"/>
  </bookViews>
  <sheets>
    <sheet name="Celkové výsledky" sheetId="1" r:id="rId1"/>
    <sheet name="Výsledky v modulech" sheetId="3" r:id="rId2"/>
  </sheets>
  <definedNames>
    <definedName name="_xlnm.Print_Area" localSheetId="0">'Celkové výsledky'!$A$1:$O$24</definedName>
  </definedNames>
  <calcPr calcId="162913"/>
</workbook>
</file>

<file path=xl/calcChain.xml><?xml version="1.0" encoding="utf-8"?>
<calcChain xmlns="http://schemas.openxmlformats.org/spreadsheetml/2006/main">
  <c r="O21" i="3" l="1"/>
  <c r="O20" i="3"/>
  <c r="L46" i="3" l="1"/>
  <c r="L45" i="3"/>
  <c r="O8" i="3"/>
  <c r="O9" i="3"/>
  <c r="O10" i="3"/>
  <c r="O11" i="3"/>
  <c r="O12" i="3"/>
  <c r="O13" i="3"/>
  <c r="O14" i="3"/>
  <c r="O15" i="3"/>
  <c r="O16" i="3"/>
  <c r="O17" i="3"/>
  <c r="O18" i="3"/>
  <c r="O19" i="3"/>
  <c r="O22" i="3"/>
  <c r="O23" i="3"/>
  <c r="O24" i="3"/>
  <c r="O25" i="3"/>
  <c r="O26" i="3"/>
  <c r="O27" i="3"/>
  <c r="L33" i="3"/>
  <c r="M33" i="3" s="1"/>
  <c r="L34" i="3"/>
  <c r="L35" i="3"/>
  <c r="L36" i="3"/>
  <c r="L37" i="3"/>
  <c r="L38" i="3"/>
  <c r="L39" i="3"/>
  <c r="L40" i="3"/>
  <c r="L41" i="3"/>
  <c r="L42" i="3"/>
  <c r="L43" i="3"/>
  <c r="L44" i="3"/>
  <c r="M45" i="3"/>
  <c r="L47" i="3"/>
  <c r="L48" i="3"/>
  <c r="L49" i="3"/>
  <c r="L50" i="3"/>
  <c r="L51" i="3"/>
  <c r="L52" i="3"/>
  <c r="P8" i="3" l="1"/>
  <c r="M37" i="3"/>
  <c r="M35" i="3"/>
  <c r="M49" i="3"/>
  <c r="M47" i="3"/>
  <c r="M41" i="3"/>
  <c r="P24" i="3"/>
  <c r="P22" i="3"/>
  <c r="P18" i="3"/>
  <c r="P14" i="3"/>
  <c r="P12" i="3"/>
  <c r="P10" i="3"/>
  <c r="M51" i="3"/>
  <c r="M43" i="3"/>
  <c r="M39" i="3"/>
  <c r="P26" i="3"/>
  <c r="P20" i="3"/>
  <c r="P16" i="3"/>
</calcChain>
</file>

<file path=xl/sharedStrings.xml><?xml version="1.0" encoding="utf-8"?>
<sst xmlns="http://schemas.openxmlformats.org/spreadsheetml/2006/main" count="164" uniqueCount="79">
  <si>
    <t>Junák - svaz skautů a skautek ČR, Liberecký kraj</t>
  </si>
  <si>
    <t>Zemědělská 302/18a, 46008 Liberec 8</t>
  </si>
  <si>
    <t>IČ: 709 00 973 | ev. č.: 510</t>
  </si>
  <si>
    <t>body</t>
  </si>
  <si>
    <t>Výsledky krajského kola Svojsíkova závodu 2009</t>
  </si>
  <si>
    <t>Body</t>
  </si>
  <si>
    <t xml:space="preserve">1. </t>
  </si>
  <si>
    <t>Tsunami</t>
  </si>
  <si>
    <t>2.</t>
  </si>
  <si>
    <t>Vlaštovky</t>
  </si>
  <si>
    <t>3.</t>
  </si>
  <si>
    <t>Ještěrky</t>
  </si>
  <si>
    <t xml:space="preserve">4. </t>
  </si>
  <si>
    <t>Hlodavci</t>
  </si>
  <si>
    <t xml:space="preserve">5. </t>
  </si>
  <si>
    <t>Sedmikrásky</t>
  </si>
  <si>
    <t>6.</t>
  </si>
  <si>
    <t>Zebry</t>
  </si>
  <si>
    <t>7.</t>
  </si>
  <si>
    <t>Žáby</t>
  </si>
  <si>
    <t>1.</t>
  </si>
  <si>
    <t>Kamzíci</t>
  </si>
  <si>
    <t>Nordlingové</t>
  </si>
  <si>
    <t>Medvědi</t>
  </si>
  <si>
    <t>Dívčí kategorie</t>
  </si>
  <si>
    <t>Pořadí</t>
  </si>
  <si>
    <t>Družina</t>
  </si>
  <si>
    <t>Chlapecká kategorie</t>
  </si>
  <si>
    <t>Oficiální celkové výsledky</t>
  </si>
  <si>
    <t>Orientační srovnání všech družin</t>
  </si>
  <si>
    <t>Bez ohledu na kategorii</t>
  </si>
  <si>
    <t>D1.</t>
  </si>
  <si>
    <t>D2.</t>
  </si>
  <si>
    <t>D3.</t>
  </si>
  <si>
    <t>D4.</t>
  </si>
  <si>
    <t>D5.</t>
  </si>
  <si>
    <t>D6.</t>
  </si>
  <si>
    <t>D7.</t>
  </si>
  <si>
    <t>CH1.</t>
  </si>
  <si>
    <t>CH2.</t>
  </si>
  <si>
    <t>CH3.</t>
  </si>
  <si>
    <t>V kateg.</t>
  </si>
  <si>
    <t>4.</t>
  </si>
  <si>
    <t>5.</t>
  </si>
  <si>
    <t>8.</t>
  </si>
  <si>
    <t>9.</t>
  </si>
  <si>
    <t>10.</t>
  </si>
  <si>
    <t>Poznámka:</t>
  </si>
  <si>
    <t>Žlutě podbarvené družiny (tedy vítězné družiny v obou kategoriích) automaticky postupují do celostátního kola Svojsíkova závodu 2009 nazvaného "Rok nula".
Oběma těmto družinám bude účast i doprava hrazena z příspěvku KRJ Libereckého kraje v souladu s rozpočtem kraje.</t>
  </si>
  <si>
    <t>velitel závodu: Karel Opočenský - Bobr</t>
  </si>
  <si>
    <t>hlavní rozhodčí: Jan Starý - Čmelák</t>
  </si>
  <si>
    <t xml:space="preserve">12. až 14. června 2009, Mařenice u Cvikova </t>
  </si>
  <si>
    <t>chování</t>
  </si>
  <si>
    <t>Sedmikásky</t>
  </si>
  <si>
    <t>Modul ZÁVOD</t>
  </si>
  <si>
    <t>Modul BRÁNY</t>
  </si>
  <si>
    <t>Azimut</t>
  </si>
  <si>
    <t>Lano</t>
  </si>
  <si>
    <t>Hledání informací</t>
  </si>
  <si>
    <t>Opilec</t>
  </si>
  <si>
    <t>Rozpočet</t>
  </si>
  <si>
    <t>Skautské zákony</t>
  </si>
  <si>
    <t>Ekologie</t>
  </si>
  <si>
    <t>Topografie</t>
  </si>
  <si>
    <t>Byrokracie</t>
  </si>
  <si>
    <t>Zdravověda</t>
  </si>
  <si>
    <t>Nádraží</t>
  </si>
  <si>
    <t>Spolupráce</t>
  </si>
  <si>
    <t>Šifry</t>
  </si>
  <si>
    <t>Součet</t>
  </si>
  <si>
    <t>Celkem 
v modulu</t>
  </si>
  <si>
    <t>Origami</t>
  </si>
  <si>
    <t>Přírodniny</t>
  </si>
  <si>
    <t>Smysly</t>
  </si>
  <si>
    <t>Logické myšlení</t>
  </si>
  <si>
    <t>Vajíčko</t>
  </si>
  <si>
    <t>Celkem
v modulu</t>
  </si>
  <si>
    <t>Překonej 
sám sebe</t>
  </si>
  <si>
    <t>Bodové hodnocení krajského kola Svojsíkova závodu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</si>
</sst>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2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mbria"/>
      <family val="1"/>
      <charset val="238"/>
      <scheme val="major"/>
    </font>
    <font>
      <b/>
      <sz val="14"/>
      <name val="Calibri"/>
      <family val="2"/>
      <charset val="238"/>
    </font>
    <font>
      <i/>
      <sz val="9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5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44" fontId="6" fillId="0" borderId="0" xfId="1" applyFont="1" applyAlignment="1">
      <alignment vertical="center"/>
    </xf>
    <xf numFmtId="0" fontId="5" fillId="0" borderId="0" xfId="0" applyFont="1"/>
    <xf numFmtId="44" fontId="8" fillId="0" borderId="0" xfId="1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14" fontId="8" fillId="0" borderId="0" xfId="1" applyNumberFormat="1" applyFont="1" applyAlignment="1">
      <alignment horizontal="center" vertical="center"/>
    </xf>
    <xf numFmtId="44" fontId="5" fillId="0" borderId="0" xfId="1" applyFont="1"/>
    <xf numFmtId="14" fontId="10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2" fillId="7" borderId="20" xfId="0" applyFont="1" applyFill="1" applyBorder="1"/>
    <xf numFmtId="0" fontId="11" fillId="0" borderId="2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" fillId="8" borderId="20" xfId="0" applyFont="1" applyFill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2" fillId="6" borderId="20" xfId="0" applyFont="1" applyFill="1" applyBorder="1" applyAlignment="1">
      <alignment horizontal="center"/>
    </xf>
    <xf numFmtId="0" fontId="2" fillId="6" borderId="20" xfId="0" applyFont="1" applyFill="1" applyBorder="1"/>
    <xf numFmtId="0" fontId="11" fillId="5" borderId="25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left"/>
    </xf>
    <xf numFmtId="0" fontId="11" fillId="5" borderId="26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left"/>
    </xf>
    <xf numFmtId="0" fontId="11" fillId="5" borderId="25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left"/>
    </xf>
    <xf numFmtId="0" fontId="8" fillId="0" borderId="28" xfId="0" applyFont="1" applyBorder="1"/>
    <xf numFmtId="0" fontId="11" fillId="0" borderId="28" xfId="0" applyFont="1" applyBorder="1"/>
    <xf numFmtId="0" fontId="12" fillId="4" borderId="3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1" fillId="0" borderId="0" xfId="2"/>
    <xf numFmtId="0" fontId="3" fillId="0" borderId="0" xfId="2" applyFont="1"/>
    <xf numFmtId="0" fontId="1" fillId="0" borderId="19" xfId="2" applyFill="1" applyBorder="1" applyAlignment="1">
      <alignment horizontal="center"/>
    </xf>
    <xf numFmtId="0" fontId="1" fillId="0" borderId="10" xfId="2" applyFill="1" applyBorder="1" applyAlignment="1">
      <alignment horizontal="center"/>
    </xf>
    <xf numFmtId="0" fontId="17" fillId="0" borderId="0" xfId="2" applyFont="1"/>
    <xf numFmtId="0" fontId="1" fillId="9" borderId="19" xfId="2" applyFill="1" applyBorder="1" applyAlignment="1">
      <alignment horizontal="center"/>
    </xf>
    <xf numFmtId="0" fontId="1" fillId="0" borderId="19" xfId="2" applyBorder="1" applyAlignment="1">
      <alignment horizontal="center"/>
    </xf>
    <xf numFmtId="0" fontId="1" fillId="9" borderId="24" xfId="2" applyFill="1" applyBorder="1" applyAlignment="1">
      <alignment horizontal="center"/>
    </xf>
    <xf numFmtId="0" fontId="1" fillId="9" borderId="10" xfId="2" applyFill="1" applyBorder="1" applyAlignment="1">
      <alignment horizontal="center"/>
    </xf>
    <xf numFmtId="0" fontId="1" fillId="0" borderId="10" xfId="2" applyBorder="1" applyAlignment="1">
      <alignment horizontal="center"/>
    </xf>
    <xf numFmtId="0" fontId="1" fillId="9" borderId="9" xfId="2" applyFill="1" applyBorder="1" applyAlignment="1">
      <alignment horizontal="center"/>
    </xf>
    <xf numFmtId="0" fontId="1" fillId="9" borderId="19" xfId="2" applyFill="1" applyBorder="1" applyAlignment="1">
      <alignment horizontal="center" vertical="center"/>
    </xf>
    <xf numFmtId="0" fontId="1" fillId="9" borderId="10" xfId="2" applyFill="1" applyBorder="1" applyAlignment="1">
      <alignment horizontal="center" vertical="center"/>
    </xf>
    <xf numFmtId="0" fontId="18" fillId="0" borderId="0" xfId="2" applyFont="1"/>
    <xf numFmtId="0" fontId="12" fillId="0" borderId="0" xfId="0" applyFont="1" applyAlignment="1"/>
    <xf numFmtId="0" fontId="4" fillId="6" borderId="17" xfId="2" applyFont="1" applyFill="1" applyBorder="1" applyAlignment="1">
      <alignment horizontal="center" vertical="center"/>
    </xf>
    <xf numFmtId="0" fontId="4" fillId="6" borderId="17" xfId="2" applyFont="1" applyFill="1" applyBorder="1" applyAlignment="1">
      <alignment horizontal="center" vertical="center" wrapText="1"/>
    </xf>
    <xf numFmtId="0" fontId="4" fillId="6" borderId="14" xfId="2" applyFont="1" applyFill="1" applyBorder="1" applyAlignment="1">
      <alignment horizontal="center" vertical="center"/>
    </xf>
    <xf numFmtId="0" fontId="2" fillId="6" borderId="17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/>
    </xf>
    <xf numFmtId="0" fontId="1" fillId="3" borderId="10" xfId="2" applyFill="1" applyBorder="1"/>
    <xf numFmtId="0" fontId="16" fillId="3" borderId="6" xfId="2" applyFont="1" applyFill="1" applyBorder="1" applyAlignment="1">
      <alignment horizontal="center"/>
    </xf>
    <xf numFmtId="0" fontId="1" fillId="3" borderId="6" xfId="2" applyFill="1" applyBorder="1"/>
    <xf numFmtId="0" fontId="16" fillId="3" borderId="4" xfId="2" applyFont="1" applyFill="1" applyBorder="1" applyAlignment="1">
      <alignment horizontal="center"/>
    </xf>
    <xf numFmtId="0" fontId="1" fillId="3" borderId="4" xfId="2" applyFill="1" applyBorder="1"/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indent="1"/>
    </xf>
    <xf numFmtId="0" fontId="11" fillId="0" borderId="0" xfId="0" applyFont="1" applyAlignment="1">
      <alignment horizontal="right" indent="1"/>
    </xf>
    <xf numFmtId="0" fontId="6" fillId="0" borderId="0" xfId="0" applyFont="1" applyAlignment="1">
      <alignment horizontal="left" vertical="center"/>
    </xf>
    <xf numFmtId="0" fontId="2" fillId="6" borderId="3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6" borderId="7" xfId="2" applyFont="1" applyFill="1" applyBorder="1" applyAlignment="1">
      <alignment horizontal="center" vertical="center" wrapText="1"/>
    </xf>
    <xf numFmtId="0" fontId="2" fillId="6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6" borderId="18" xfId="2" applyFont="1" applyFill="1" applyBorder="1" applyAlignment="1">
      <alignment horizontal="center" vertical="center" wrapText="1"/>
    </xf>
    <xf numFmtId="0" fontId="4" fillId="6" borderId="6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6" borderId="16" xfId="2" applyFont="1" applyFill="1" applyBorder="1" applyAlignment="1">
      <alignment horizontal="center" vertical="center" wrapText="1"/>
    </xf>
    <xf numFmtId="0" fontId="2" fillId="6" borderId="15" xfId="2" applyFont="1" applyFill="1" applyBorder="1" applyAlignment="1">
      <alignment horizontal="center" vertical="center" wrapText="1"/>
    </xf>
    <xf numFmtId="0" fontId="2" fillId="6" borderId="18" xfId="2" applyFont="1" applyFill="1" applyBorder="1" applyAlignment="1">
      <alignment horizontal="center" vertical="center" wrapText="1"/>
    </xf>
    <xf numFmtId="0" fontId="2" fillId="6" borderId="6" xfId="2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vertical="center" wrapText="1"/>
    </xf>
    <xf numFmtId="0" fontId="1" fillId="5" borderId="3" xfId="2" applyFill="1" applyBorder="1" applyAlignment="1">
      <alignment horizontal="center" vertical="center"/>
    </xf>
    <xf numFmtId="0" fontId="1" fillId="5" borderId="7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6" fillId="3" borderId="18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" fillId="0" borderId="22" xfId="2" applyFill="1" applyBorder="1" applyAlignment="1">
      <alignment horizontal="center"/>
    </xf>
    <xf numFmtId="0" fontId="1" fillId="0" borderId="24" xfId="2" applyFill="1" applyBorder="1" applyAlignment="1">
      <alignment horizontal="center"/>
    </xf>
    <xf numFmtId="0" fontId="1" fillId="0" borderId="8" xfId="2" applyFill="1" applyBorder="1" applyAlignment="1">
      <alignment horizontal="center"/>
    </xf>
    <xf numFmtId="0" fontId="1" fillId="0" borderId="9" xfId="2" applyFill="1" applyBorder="1" applyAlignment="1">
      <alignment horizontal="center"/>
    </xf>
    <xf numFmtId="0" fontId="1" fillId="9" borderId="22" xfId="2" applyFill="1" applyBorder="1" applyAlignment="1">
      <alignment horizontal="center" vertical="center"/>
    </xf>
    <xf numFmtId="0" fontId="1" fillId="9" borderId="24" xfId="2" applyFill="1" applyBorder="1" applyAlignment="1">
      <alignment horizontal="center" vertical="center"/>
    </xf>
    <xf numFmtId="0" fontId="1" fillId="9" borderId="8" xfId="2" applyFill="1" applyBorder="1" applyAlignment="1">
      <alignment horizontal="center" vertical="center"/>
    </xf>
    <xf numFmtId="0" fontId="1" fillId="9" borderId="9" xfId="2" applyFill="1" applyBorder="1" applyAlignment="1">
      <alignment horizontal="center" vertical="center"/>
    </xf>
    <xf numFmtId="0" fontId="1" fillId="9" borderId="8" xfId="2" applyFill="1" applyBorder="1" applyAlignment="1">
      <alignment horizontal="center"/>
    </xf>
    <xf numFmtId="0" fontId="1" fillId="9" borderId="9" xfId="2" applyFill="1" applyBorder="1" applyAlignment="1">
      <alignment horizontal="center"/>
    </xf>
    <xf numFmtId="0" fontId="1" fillId="9" borderId="22" xfId="2" applyFill="1" applyBorder="1" applyAlignment="1">
      <alignment horizontal="center"/>
    </xf>
    <xf numFmtId="0" fontId="1" fillId="9" borderId="24" xfId="2" applyFill="1" applyBorder="1" applyAlignment="1">
      <alignment horizontal="center"/>
    </xf>
    <xf numFmtId="0" fontId="16" fillId="3" borderId="13" xfId="2" applyFon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</xdr:col>
      <xdr:colOff>609600</xdr:colOff>
      <xdr:row>2</xdr:row>
      <xdr:rowOff>171450</xdr:rowOff>
    </xdr:to>
    <xdr:pic>
      <xdr:nvPicPr>
        <xdr:cNvPr id="2" name="Picture 1" descr="junak_znak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600075</xdr:colOff>
      <xdr:row>2</xdr:row>
      <xdr:rowOff>171450</xdr:rowOff>
    </xdr:to>
    <xdr:pic>
      <xdr:nvPicPr>
        <xdr:cNvPr id="3" name="Picture 1" descr="junak_znak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topLeftCell="B1" zoomScaleNormal="100" workbookViewId="0">
      <selection activeCell="L3" sqref="L3:O3"/>
    </sheetView>
  </sheetViews>
  <sheetFormatPr defaultRowHeight="12.75" x14ac:dyDescent="0.2"/>
  <cols>
    <col min="1" max="1" width="7.28515625" style="4" hidden="1" customWidth="1"/>
    <col min="2" max="2" width="9.7109375" style="4" bestFit="1" customWidth="1"/>
    <col min="3" max="3" width="14.7109375" style="4" customWidth="1"/>
    <col min="4" max="4" width="8.7109375" style="4" customWidth="1"/>
    <col min="5" max="5" width="7.7109375" style="4" customWidth="1"/>
    <col min="6" max="6" width="9.7109375" style="4" customWidth="1"/>
    <col min="7" max="7" width="14.7109375" style="17" customWidth="1"/>
    <col min="8" max="8" width="8.7109375" style="4" customWidth="1"/>
    <col min="9" max="10" width="4.7109375" style="4" customWidth="1"/>
    <col min="11" max="11" width="9.28515625" style="4" customWidth="1"/>
    <col min="12" max="12" width="9.7109375" style="4" customWidth="1"/>
    <col min="13" max="13" width="14.7109375" style="4" customWidth="1"/>
    <col min="14" max="14" width="8.7109375" style="4" customWidth="1"/>
    <col min="15" max="15" width="7.7109375" style="4" customWidth="1"/>
    <col min="16" max="16384" width="9.140625" style="4"/>
  </cols>
  <sheetData>
    <row r="1" spans="2:17" ht="36" x14ac:dyDescent="0.2">
      <c r="B1" s="1"/>
      <c r="C1" s="2" t="s">
        <v>4</v>
      </c>
      <c r="D1" s="3"/>
      <c r="E1" s="3"/>
      <c r="F1" s="3"/>
      <c r="G1" s="3"/>
    </row>
    <row r="2" spans="2:17" ht="6" customHeight="1" x14ac:dyDescent="0.25">
      <c r="B2" s="1"/>
      <c r="C2" s="1"/>
      <c r="D2" s="5"/>
      <c r="E2" s="5"/>
      <c r="F2" s="5"/>
      <c r="G2" s="5"/>
    </row>
    <row r="3" spans="2:17" ht="21" customHeight="1" x14ac:dyDescent="0.25">
      <c r="B3" s="1"/>
      <c r="C3" s="8" t="s">
        <v>0</v>
      </c>
      <c r="G3" s="9"/>
      <c r="L3" s="94" t="s">
        <v>51</v>
      </c>
      <c r="M3" s="94"/>
      <c r="N3" s="94"/>
      <c r="O3" s="94"/>
      <c r="Q3"/>
    </row>
    <row r="4" spans="2:17" ht="15" x14ac:dyDescent="0.25">
      <c r="B4" s="1"/>
      <c r="C4" s="7" t="s">
        <v>1</v>
      </c>
      <c r="G4" s="11"/>
      <c r="L4" s="95" t="s">
        <v>49</v>
      </c>
      <c r="M4" s="95"/>
      <c r="N4" s="95"/>
      <c r="O4" s="95"/>
      <c r="Q4"/>
    </row>
    <row r="5" spans="2:17" ht="15.75" customHeight="1" x14ac:dyDescent="0.25">
      <c r="B5" s="1"/>
      <c r="C5" s="7" t="s">
        <v>2</v>
      </c>
      <c r="D5" s="10"/>
      <c r="E5" s="10"/>
      <c r="F5" s="10"/>
      <c r="G5" s="4"/>
      <c r="L5" s="95" t="s">
        <v>50</v>
      </c>
      <c r="M5" s="95"/>
      <c r="N5" s="95"/>
      <c r="O5" s="95"/>
      <c r="Q5"/>
    </row>
    <row r="6" spans="2:17" s="16" customFormat="1" ht="20.25" customHeight="1" x14ac:dyDescent="0.25">
      <c r="B6" s="12"/>
      <c r="C6" s="13"/>
      <c r="D6" s="14"/>
      <c r="E6" s="14"/>
      <c r="F6" s="14"/>
      <c r="G6" s="15"/>
    </row>
    <row r="7" spans="2:17" s="16" customFormat="1" ht="20.25" x14ac:dyDescent="0.3">
      <c r="B7" s="18" t="s">
        <v>28</v>
      </c>
      <c r="G7" s="6"/>
      <c r="J7" s="60"/>
      <c r="K7" s="18" t="s">
        <v>29</v>
      </c>
      <c r="L7" s="18"/>
    </row>
    <row r="8" spans="2:17" s="16" customFormat="1" ht="18.75" x14ac:dyDescent="0.3">
      <c r="B8" s="19" t="s">
        <v>24</v>
      </c>
      <c r="F8" s="19" t="s">
        <v>27</v>
      </c>
      <c r="G8" s="6"/>
      <c r="J8" s="60"/>
      <c r="K8" s="19" t="s">
        <v>30</v>
      </c>
      <c r="L8" s="19"/>
    </row>
    <row r="9" spans="2:17" s="20" customFormat="1" ht="7.5" customHeight="1" thickBot="1" x14ac:dyDescent="0.3">
      <c r="G9" s="21"/>
      <c r="J9" s="61"/>
    </row>
    <row r="10" spans="2:17" s="20" customFormat="1" ht="15.75" thickBot="1" x14ac:dyDescent="0.3">
      <c r="B10" s="22" t="s">
        <v>25</v>
      </c>
      <c r="C10" s="44" t="s">
        <v>26</v>
      </c>
      <c r="D10" s="33" t="s">
        <v>5</v>
      </c>
      <c r="F10" s="26" t="s">
        <v>25</v>
      </c>
      <c r="G10" s="47" t="s">
        <v>26</v>
      </c>
      <c r="H10" s="36" t="s">
        <v>5</v>
      </c>
      <c r="J10" s="61"/>
      <c r="K10" s="23" t="s">
        <v>25</v>
      </c>
      <c r="L10" s="49" t="s">
        <v>41</v>
      </c>
      <c r="M10" s="50" t="s">
        <v>26</v>
      </c>
      <c r="N10" s="38" t="s">
        <v>5</v>
      </c>
    </row>
    <row r="11" spans="2:17" s="20" customFormat="1" ht="15" x14ac:dyDescent="0.25">
      <c r="B11" s="62" t="s">
        <v>6</v>
      </c>
      <c r="C11" s="63" t="s">
        <v>7</v>
      </c>
      <c r="D11" s="64">
        <v>377</v>
      </c>
      <c r="F11" s="65" t="s">
        <v>20</v>
      </c>
      <c r="G11" s="63" t="s">
        <v>21</v>
      </c>
      <c r="H11" s="66">
        <v>362</v>
      </c>
      <c r="J11" s="61"/>
      <c r="K11" s="28" t="s">
        <v>6</v>
      </c>
      <c r="L11" s="51" t="s">
        <v>31</v>
      </c>
      <c r="M11" s="52" t="s">
        <v>7</v>
      </c>
      <c r="N11" s="39">
        <v>377</v>
      </c>
    </row>
    <row r="12" spans="2:17" s="20" customFormat="1" ht="15" x14ac:dyDescent="0.25">
      <c r="B12" s="24" t="s">
        <v>8</v>
      </c>
      <c r="C12" s="45" t="s">
        <v>9</v>
      </c>
      <c r="D12" s="34">
        <v>370</v>
      </c>
      <c r="F12" s="24" t="s">
        <v>8</v>
      </c>
      <c r="G12" s="45" t="s">
        <v>22</v>
      </c>
      <c r="H12" s="34">
        <v>312.5</v>
      </c>
      <c r="J12" s="61"/>
      <c r="K12" s="29" t="s">
        <v>8</v>
      </c>
      <c r="L12" s="53" t="s">
        <v>32</v>
      </c>
      <c r="M12" s="54" t="s">
        <v>9</v>
      </c>
      <c r="N12" s="40">
        <v>370</v>
      </c>
    </row>
    <row r="13" spans="2:17" s="20" customFormat="1" ht="15.75" thickBot="1" x14ac:dyDescent="0.3">
      <c r="B13" s="24" t="s">
        <v>10</v>
      </c>
      <c r="C13" s="45" t="s">
        <v>11</v>
      </c>
      <c r="D13" s="34">
        <v>362</v>
      </c>
      <c r="F13" s="27" t="s">
        <v>10</v>
      </c>
      <c r="G13" s="48" t="s">
        <v>23</v>
      </c>
      <c r="H13" s="37">
        <v>284</v>
      </c>
      <c r="J13" s="61"/>
      <c r="K13" s="29" t="s">
        <v>10</v>
      </c>
      <c r="L13" s="53" t="s">
        <v>33</v>
      </c>
      <c r="M13" s="54" t="s">
        <v>11</v>
      </c>
      <c r="N13" s="40">
        <v>362</v>
      </c>
    </row>
    <row r="14" spans="2:17" s="20" customFormat="1" ht="15" x14ac:dyDescent="0.25">
      <c r="B14" s="24" t="s">
        <v>12</v>
      </c>
      <c r="C14" s="45" t="s">
        <v>13</v>
      </c>
      <c r="D14" s="34">
        <v>342.5</v>
      </c>
      <c r="J14" s="61"/>
      <c r="K14" s="30" t="s">
        <v>42</v>
      </c>
      <c r="L14" s="55" t="s">
        <v>38</v>
      </c>
      <c r="M14" s="56" t="s">
        <v>21</v>
      </c>
      <c r="N14" s="41">
        <v>362</v>
      </c>
    </row>
    <row r="15" spans="2:17" s="20" customFormat="1" ht="15" x14ac:dyDescent="0.25">
      <c r="B15" s="24" t="s">
        <v>14</v>
      </c>
      <c r="C15" s="45" t="s">
        <v>19</v>
      </c>
      <c r="D15" s="34">
        <v>337</v>
      </c>
      <c r="G15" s="21"/>
      <c r="J15" s="61"/>
      <c r="K15" s="29" t="s">
        <v>43</v>
      </c>
      <c r="L15" s="53" t="s">
        <v>34</v>
      </c>
      <c r="M15" s="54" t="s">
        <v>13</v>
      </c>
      <c r="N15" s="40">
        <v>342.5</v>
      </c>
    </row>
    <row r="16" spans="2:17" s="20" customFormat="1" ht="15" x14ac:dyDescent="0.25">
      <c r="B16" s="24" t="s">
        <v>16</v>
      </c>
      <c r="C16" s="45" t="s">
        <v>15</v>
      </c>
      <c r="D16" s="34">
        <v>332</v>
      </c>
      <c r="G16" s="21"/>
      <c r="J16" s="61"/>
      <c r="K16" s="29" t="s">
        <v>16</v>
      </c>
      <c r="L16" s="53" t="s">
        <v>35</v>
      </c>
      <c r="M16" s="54" t="s">
        <v>19</v>
      </c>
      <c r="N16" s="40">
        <v>337</v>
      </c>
    </row>
    <row r="17" spans="2:15" s="20" customFormat="1" ht="15.75" thickBot="1" x14ac:dyDescent="0.3">
      <c r="B17" s="25" t="s">
        <v>18</v>
      </c>
      <c r="C17" s="46" t="s">
        <v>17</v>
      </c>
      <c r="D17" s="35">
        <v>330.5</v>
      </c>
      <c r="G17" s="21"/>
      <c r="J17" s="61"/>
      <c r="K17" s="29" t="s">
        <v>18</v>
      </c>
      <c r="L17" s="53" t="s">
        <v>36</v>
      </c>
      <c r="M17" s="54" t="s">
        <v>15</v>
      </c>
      <c r="N17" s="40">
        <v>332</v>
      </c>
    </row>
    <row r="18" spans="2:15" s="20" customFormat="1" ht="15" x14ac:dyDescent="0.25">
      <c r="G18" s="21"/>
      <c r="J18" s="61"/>
      <c r="K18" s="31" t="s">
        <v>44</v>
      </c>
      <c r="L18" s="51" t="s">
        <v>37</v>
      </c>
      <c r="M18" s="57" t="s">
        <v>17</v>
      </c>
      <c r="N18" s="42">
        <v>330.5</v>
      </c>
    </row>
    <row r="19" spans="2:15" s="20" customFormat="1" ht="15" x14ac:dyDescent="0.25">
      <c r="G19" s="21"/>
      <c r="J19" s="61"/>
      <c r="K19" s="30" t="s">
        <v>45</v>
      </c>
      <c r="L19" s="55" t="s">
        <v>39</v>
      </c>
      <c r="M19" s="56" t="s">
        <v>22</v>
      </c>
      <c r="N19" s="41">
        <v>312.5</v>
      </c>
    </row>
    <row r="20" spans="2:15" s="16" customFormat="1" ht="15.75" thickBot="1" x14ac:dyDescent="0.3">
      <c r="G20" s="6"/>
      <c r="J20" s="60"/>
      <c r="K20" s="32" t="s">
        <v>46</v>
      </c>
      <c r="L20" s="58" t="s">
        <v>40</v>
      </c>
      <c r="M20" s="59" t="s">
        <v>23</v>
      </c>
      <c r="N20" s="43">
        <v>284</v>
      </c>
    </row>
    <row r="21" spans="2:15" s="16" customFormat="1" ht="15" x14ac:dyDescent="0.25">
      <c r="G21" s="6"/>
      <c r="J21" s="60"/>
    </row>
    <row r="22" spans="2:15" s="16" customFormat="1" ht="15" x14ac:dyDescent="0.25">
      <c r="G22" s="6"/>
    </row>
    <row r="23" spans="2:15" s="16" customFormat="1" ht="30" customHeight="1" x14ac:dyDescent="0.25">
      <c r="B23" s="67" t="s">
        <v>47</v>
      </c>
      <c r="C23" s="93" t="s">
        <v>48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2:15" s="16" customFormat="1" ht="15" x14ac:dyDescent="0.25">
      <c r="G24" s="6"/>
    </row>
    <row r="25" spans="2:15" s="16" customFormat="1" ht="20.25" x14ac:dyDescent="0.3">
      <c r="B25" s="18"/>
      <c r="G25" s="6"/>
    </row>
    <row r="26" spans="2:15" s="16" customFormat="1" ht="15" x14ac:dyDescent="0.25">
      <c r="G26" s="6"/>
    </row>
    <row r="27" spans="2:15" s="16" customFormat="1" ht="15" x14ac:dyDescent="0.25">
      <c r="G27" s="6"/>
    </row>
    <row r="28" spans="2:15" s="16" customFormat="1" ht="15" x14ac:dyDescent="0.25">
      <c r="G28" s="6"/>
    </row>
    <row r="29" spans="2:15" s="16" customFormat="1" ht="15" x14ac:dyDescent="0.25">
      <c r="G29" s="6"/>
    </row>
    <row r="30" spans="2:15" s="16" customFormat="1" ht="15" x14ac:dyDescent="0.25">
      <c r="G30" s="6"/>
    </row>
    <row r="31" spans="2:15" s="16" customFormat="1" ht="15" x14ac:dyDescent="0.25">
      <c r="G31" s="6"/>
    </row>
    <row r="32" spans="2:15" s="16" customFormat="1" ht="15" x14ac:dyDescent="0.25">
      <c r="G32" s="6"/>
    </row>
    <row r="33" spans="7:7" s="16" customFormat="1" ht="15" x14ac:dyDescent="0.25">
      <c r="G33" s="6"/>
    </row>
    <row r="34" spans="7:7" s="16" customFormat="1" ht="15" x14ac:dyDescent="0.25">
      <c r="G34" s="6"/>
    </row>
    <row r="35" spans="7:7" s="16" customFormat="1" ht="15" x14ac:dyDescent="0.25">
      <c r="G35" s="6"/>
    </row>
    <row r="36" spans="7:7" s="16" customFormat="1" ht="15" x14ac:dyDescent="0.25">
      <c r="G36" s="6"/>
    </row>
    <row r="37" spans="7:7" s="16" customFormat="1" ht="15" x14ac:dyDescent="0.25">
      <c r="G37" s="6"/>
    </row>
    <row r="38" spans="7:7" s="16" customFormat="1" ht="15" x14ac:dyDescent="0.25">
      <c r="G38" s="6"/>
    </row>
    <row r="39" spans="7:7" s="16" customFormat="1" ht="15" x14ac:dyDescent="0.25">
      <c r="G39" s="6"/>
    </row>
    <row r="40" spans="7:7" s="16" customFormat="1" ht="15" x14ac:dyDescent="0.25">
      <c r="G40" s="6"/>
    </row>
    <row r="41" spans="7:7" s="16" customFormat="1" ht="15" x14ac:dyDescent="0.25">
      <c r="G41" s="6"/>
    </row>
    <row r="42" spans="7:7" s="16" customFormat="1" ht="15" x14ac:dyDescent="0.25">
      <c r="G42" s="6"/>
    </row>
    <row r="43" spans="7:7" s="16" customFormat="1" ht="15" x14ac:dyDescent="0.25">
      <c r="G43" s="6"/>
    </row>
    <row r="44" spans="7:7" s="16" customFormat="1" ht="15" x14ac:dyDescent="0.25">
      <c r="G44" s="6"/>
    </row>
    <row r="45" spans="7:7" s="16" customFormat="1" ht="15" x14ac:dyDescent="0.25">
      <c r="G45" s="6"/>
    </row>
    <row r="46" spans="7:7" s="16" customFormat="1" ht="15" x14ac:dyDescent="0.25">
      <c r="G46" s="6"/>
    </row>
    <row r="47" spans="7:7" s="16" customFormat="1" ht="15" x14ac:dyDescent="0.25">
      <c r="G47" s="6"/>
    </row>
  </sheetData>
  <sortState ref="K12:N21">
    <sortCondition descending="1" ref="N12:N21"/>
  </sortState>
  <mergeCells count="4">
    <mergeCell ref="C23:O23"/>
    <mergeCell ref="L3:O3"/>
    <mergeCell ref="L4:O4"/>
    <mergeCell ref="L5:O5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zoomScaleNormal="100" workbookViewId="0">
      <selection activeCell="Q5" sqref="Q5"/>
    </sheetView>
  </sheetViews>
  <sheetFormatPr defaultRowHeight="15" x14ac:dyDescent="0.25"/>
  <cols>
    <col min="1" max="1" width="13.7109375" style="68" customWidth="1"/>
    <col min="2" max="2" width="7.42578125" style="68" customWidth="1"/>
    <col min="3" max="3" width="5.28515625" style="68" customWidth="1"/>
    <col min="4" max="4" width="9.7109375" style="68" customWidth="1"/>
    <col min="5" max="5" width="7.140625" style="68" customWidth="1"/>
    <col min="6" max="6" width="9.5703125" style="68" customWidth="1"/>
    <col min="7" max="7" width="9.28515625" style="68" customWidth="1"/>
    <col min="8" max="8" width="8.85546875" style="68" customWidth="1"/>
    <col min="9" max="9" width="10.85546875" style="68" customWidth="1"/>
    <col min="10" max="10" width="10.7109375" style="68" customWidth="1"/>
    <col min="11" max="11" width="11.5703125" style="68" customWidth="1"/>
    <col min="12" max="12" width="7.85546875" style="68" customWidth="1"/>
    <col min="13" max="13" width="11" style="68" customWidth="1"/>
    <col min="14" max="14" width="8.140625" style="68" customWidth="1"/>
    <col min="15" max="15" width="7.85546875" style="69" customWidth="1"/>
    <col min="16" max="16" width="6.7109375" style="69" bestFit="1" customWidth="1"/>
    <col min="17" max="17" width="7.7109375" style="68" bestFit="1" customWidth="1"/>
    <col min="18" max="16384" width="9.140625" style="68"/>
  </cols>
  <sheetData>
    <row r="1" spans="1:20" s="4" customFormat="1" ht="36" x14ac:dyDescent="0.2">
      <c r="B1" s="96" t="s">
        <v>78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0" s="4" customFormat="1" ht="6" customHeight="1" x14ac:dyDescent="0.25">
      <c r="B2" s="1"/>
      <c r="D2" s="5"/>
      <c r="E2" s="5"/>
      <c r="F2" s="5"/>
      <c r="G2" s="5"/>
    </row>
    <row r="3" spans="1:20" s="4" customFormat="1" ht="21" customHeight="1" x14ac:dyDescent="0.25">
      <c r="B3" s="101" t="s">
        <v>0</v>
      </c>
      <c r="C3" s="101"/>
      <c r="D3" s="101"/>
      <c r="E3" s="101"/>
      <c r="F3" s="101"/>
      <c r="G3" s="101"/>
      <c r="M3" s="104" t="s">
        <v>51</v>
      </c>
      <c r="N3" s="104"/>
      <c r="O3" s="104"/>
      <c r="P3" s="104"/>
      <c r="Q3" s="104"/>
      <c r="R3" s="82"/>
      <c r="S3" s="82"/>
      <c r="T3" s="82"/>
    </row>
    <row r="5" spans="1:20" ht="20.25" x14ac:dyDescent="0.3">
      <c r="A5" s="81" t="s">
        <v>54</v>
      </c>
    </row>
    <row r="6" spans="1:20" ht="5.25" customHeight="1" thickBot="1" x14ac:dyDescent="0.3"/>
    <row r="7" spans="1:20" ht="30.75" thickBot="1" x14ac:dyDescent="0.3">
      <c r="A7" s="86" t="s">
        <v>26</v>
      </c>
      <c r="B7" s="83" t="s">
        <v>56</v>
      </c>
      <c r="C7" s="83" t="s">
        <v>57</v>
      </c>
      <c r="D7" s="84" t="s">
        <v>58</v>
      </c>
      <c r="E7" s="83" t="s">
        <v>59</v>
      </c>
      <c r="F7" s="83" t="s">
        <v>60</v>
      </c>
      <c r="G7" s="84" t="s">
        <v>61</v>
      </c>
      <c r="H7" s="83" t="s">
        <v>62</v>
      </c>
      <c r="I7" s="83" t="s">
        <v>63</v>
      </c>
      <c r="J7" s="83" t="s">
        <v>64</v>
      </c>
      <c r="K7" s="83" t="s">
        <v>65</v>
      </c>
      <c r="L7" s="83" t="s">
        <v>66</v>
      </c>
      <c r="M7" s="83" t="s">
        <v>67</v>
      </c>
      <c r="N7" s="85" t="s">
        <v>68</v>
      </c>
      <c r="O7" s="86" t="s">
        <v>69</v>
      </c>
      <c r="P7" s="105" t="s">
        <v>70</v>
      </c>
      <c r="Q7" s="106"/>
    </row>
    <row r="8" spans="1:20" ht="15.75" x14ac:dyDescent="0.25">
      <c r="A8" s="113" t="s">
        <v>7</v>
      </c>
      <c r="B8" s="80">
        <v>20</v>
      </c>
      <c r="C8" s="77">
        <v>20</v>
      </c>
      <c r="D8" s="78">
        <v>15</v>
      </c>
      <c r="E8" s="77">
        <v>20</v>
      </c>
      <c r="F8" s="76">
        <v>19</v>
      </c>
      <c r="G8" s="77">
        <v>20</v>
      </c>
      <c r="H8" s="76">
        <v>17</v>
      </c>
      <c r="I8" s="77">
        <v>18</v>
      </c>
      <c r="J8" s="76">
        <v>13</v>
      </c>
      <c r="K8" s="77">
        <v>20</v>
      </c>
      <c r="L8" s="76">
        <v>19</v>
      </c>
      <c r="M8" s="77">
        <v>8</v>
      </c>
      <c r="N8" s="76">
        <v>20</v>
      </c>
      <c r="O8" s="87">
        <f t="shared" ref="O8:O27" si="0">SUM(B8:N8)</f>
        <v>229</v>
      </c>
      <c r="P8" s="117">
        <f>O8+O9</f>
        <v>264</v>
      </c>
      <c r="Q8" s="88" t="s">
        <v>3</v>
      </c>
    </row>
    <row r="9" spans="1:20" ht="16.5" thickBot="1" x14ac:dyDescent="0.3">
      <c r="A9" s="114"/>
      <c r="B9" s="79">
        <v>3</v>
      </c>
      <c r="C9" s="74">
        <v>3</v>
      </c>
      <c r="D9" s="75">
        <v>3</v>
      </c>
      <c r="E9" s="74">
        <v>0</v>
      </c>
      <c r="F9" s="73">
        <v>3</v>
      </c>
      <c r="G9" s="74">
        <v>3</v>
      </c>
      <c r="H9" s="73">
        <v>3</v>
      </c>
      <c r="I9" s="74">
        <v>3</v>
      </c>
      <c r="J9" s="73">
        <v>3</v>
      </c>
      <c r="K9" s="74">
        <v>3</v>
      </c>
      <c r="L9" s="73">
        <v>3</v>
      </c>
      <c r="M9" s="74">
        <v>2</v>
      </c>
      <c r="N9" s="73">
        <v>3</v>
      </c>
      <c r="O9" s="91">
        <f t="shared" si="0"/>
        <v>35</v>
      </c>
      <c r="P9" s="118"/>
      <c r="Q9" s="92" t="s">
        <v>52</v>
      </c>
    </row>
    <row r="10" spans="1:20" ht="15.75" x14ac:dyDescent="0.25">
      <c r="A10" s="113" t="s">
        <v>9</v>
      </c>
      <c r="B10" s="76">
        <v>20</v>
      </c>
      <c r="C10" s="77">
        <v>20</v>
      </c>
      <c r="D10" s="78">
        <v>14</v>
      </c>
      <c r="E10" s="77">
        <v>20</v>
      </c>
      <c r="F10" s="76">
        <v>20</v>
      </c>
      <c r="G10" s="77">
        <v>18</v>
      </c>
      <c r="H10" s="76">
        <v>16</v>
      </c>
      <c r="I10" s="77">
        <v>19</v>
      </c>
      <c r="J10" s="76">
        <v>15</v>
      </c>
      <c r="K10" s="77">
        <v>20</v>
      </c>
      <c r="L10" s="76">
        <v>17</v>
      </c>
      <c r="M10" s="77">
        <v>10</v>
      </c>
      <c r="N10" s="76">
        <v>20</v>
      </c>
      <c r="O10" s="87">
        <f t="shared" si="0"/>
        <v>229</v>
      </c>
      <c r="P10" s="131">
        <f>O10+O11</f>
        <v>265</v>
      </c>
      <c r="Q10" s="88" t="s">
        <v>3</v>
      </c>
    </row>
    <row r="11" spans="1:20" ht="16.5" thickBot="1" x14ac:dyDescent="0.3">
      <c r="A11" s="114"/>
      <c r="B11" s="73">
        <v>3</v>
      </c>
      <c r="C11" s="74">
        <v>3</v>
      </c>
      <c r="D11" s="75">
        <v>3</v>
      </c>
      <c r="E11" s="74">
        <v>0</v>
      </c>
      <c r="F11" s="73">
        <v>3</v>
      </c>
      <c r="G11" s="74">
        <v>3</v>
      </c>
      <c r="H11" s="73">
        <v>3</v>
      </c>
      <c r="I11" s="74">
        <v>3</v>
      </c>
      <c r="J11" s="73">
        <v>3</v>
      </c>
      <c r="K11" s="74">
        <v>3</v>
      </c>
      <c r="L11" s="73">
        <v>3</v>
      </c>
      <c r="M11" s="74">
        <v>3</v>
      </c>
      <c r="N11" s="73">
        <v>3</v>
      </c>
      <c r="O11" s="91">
        <f t="shared" si="0"/>
        <v>36</v>
      </c>
      <c r="P11" s="118"/>
      <c r="Q11" s="92" t="s">
        <v>52</v>
      </c>
    </row>
    <row r="12" spans="1:20" ht="15.75" x14ac:dyDescent="0.25">
      <c r="A12" s="113" t="s">
        <v>11</v>
      </c>
      <c r="B12" s="80">
        <v>0</v>
      </c>
      <c r="C12" s="77">
        <v>18</v>
      </c>
      <c r="D12" s="78">
        <v>17</v>
      </c>
      <c r="E12" s="77">
        <v>15</v>
      </c>
      <c r="F12" s="76">
        <v>17</v>
      </c>
      <c r="G12" s="77">
        <v>20</v>
      </c>
      <c r="H12" s="76">
        <v>17</v>
      </c>
      <c r="I12" s="77">
        <v>18</v>
      </c>
      <c r="J12" s="76">
        <v>16</v>
      </c>
      <c r="K12" s="77">
        <v>20</v>
      </c>
      <c r="L12" s="76">
        <v>18</v>
      </c>
      <c r="M12" s="77">
        <v>15</v>
      </c>
      <c r="N12" s="76">
        <v>15</v>
      </c>
      <c r="O12" s="87">
        <f t="shared" si="0"/>
        <v>206</v>
      </c>
      <c r="P12" s="131">
        <f>O12+O13</f>
        <v>242</v>
      </c>
      <c r="Q12" s="88" t="s">
        <v>3</v>
      </c>
    </row>
    <row r="13" spans="1:20" ht="16.5" thickBot="1" x14ac:dyDescent="0.3">
      <c r="A13" s="114"/>
      <c r="B13" s="79">
        <v>3</v>
      </c>
      <c r="C13" s="74">
        <v>3</v>
      </c>
      <c r="D13" s="75">
        <v>3</v>
      </c>
      <c r="E13" s="74">
        <v>0</v>
      </c>
      <c r="F13" s="73">
        <v>3</v>
      </c>
      <c r="G13" s="74">
        <v>3</v>
      </c>
      <c r="H13" s="73">
        <v>3</v>
      </c>
      <c r="I13" s="74">
        <v>3</v>
      </c>
      <c r="J13" s="73">
        <v>3</v>
      </c>
      <c r="K13" s="74">
        <v>3</v>
      </c>
      <c r="L13" s="73">
        <v>3</v>
      </c>
      <c r="M13" s="74">
        <v>3</v>
      </c>
      <c r="N13" s="73">
        <v>3</v>
      </c>
      <c r="O13" s="91">
        <f t="shared" si="0"/>
        <v>36</v>
      </c>
      <c r="P13" s="118"/>
      <c r="Q13" s="92" t="s">
        <v>52</v>
      </c>
    </row>
    <row r="14" spans="1:20" ht="15.75" x14ac:dyDescent="0.25">
      <c r="A14" s="113" t="s">
        <v>13</v>
      </c>
      <c r="B14" s="76">
        <v>0</v>
      </c>
      <c r="C14" s="77">
        <v>20</v>
      </c>
      <c r="D14" s="78">
        <v>13.5</v>
      </c>
      <c r="E14" s="77">
        <v>16</v>
      </c>
      <c r="F14" s="76">
        <v>18</v>
      </c>
      <c r="G14" s="77">
        <v>16</v>
      </c>
      <c r="H14" s="76">
        <v>17</v>
      </c>
      <c r="I14" s="77">
        <v>14</v>
      </c>
      <c r="J14" s="76">
        <v>17</v>
      </c>
      <c r="K14" s="77">
        <v>20</v>
      </c>
      <c r="L14" s="76">
        <v>18</v>
      </c>
      <c r="M14" s="77">
        <v>9</v>
      </c>
      <c r="N14" s="76">
        <v>15</v>
      </c>
      <c r="O14" s="87">
        <f t="shared" si="0"/>
        <v>193.5</v>
      </c>
      <c r="P14" s="131">
        <f>O14+O15</f>
        <v>231.5</v>
      </c>
      <c r="Q14" s="88" t="s">
        <v>3</v>
      </c>
    </row>
    <row r="15" spans="1:20" ht="16.5" thickBot="1" x14ac:dyDescent="0.3">
      <c r="A15" s="114"/>
      <c r="B15" s="73">
        <v>3</v>
      </c>
      <c r="C15" s="74">
        <v>3</v>
      </c>
      <c r="D15" s="75">
        <v>3</v>
      </c>
      <c r="E15" s="74">
        <v>3</v>
      </c>
      <c r="F15" s="73">
        <v>3</v>
      </c>
      <c r="G15" s="74">
        <v>3</v>
      </c>
      <c r="H15" s="73">
        <v>3</v>
      </c>
      <c r="I15" s="74">
        <v>3</v>
      </c>
      <c r="J15" s="73">
        <v>3</v>
      </c>
      <c r="K15" s="74">
        <v>3</v>
      </c>
      <c r="L15" s="73">
        <v>3</v>
      </c>
      <c r="M15" s="74">
        <v>2</v>
      </c>
      <c r="N15" s="73">
        <v>3</v>
      </c>
      <c r="O15" s="91">
        <f t="shared" si="0"/>
        <v>38</v>
      </c>
      <c r="P15" s="118"/>
      <c r="Q15" s="92" t="s">
        <v>52</v>
      </c>
    </row>
    <row r="16" spans="1:20" ht="15.75" x14ac:dyDescent="0.25">
      <c r="A16" s="113" t="s">
        <v>53</v>
      </c>
      <c r="B16" s="80">
        <v>0</v>
      </c>
      <c r="C16" s="77">
        <v>18</v>
      </c>
      <c r="D16" s="78">
        <v>12</v>
      </c>
      <c r="E16" s="77">
        <v>18</v>
      </c>
      <c r="F16" s="76">
        <v>16</v>
      </c>
      <c r="G16" s="77">
        <v>11</v>
      </c>
      <c r="H16" s="76">
        <v>16</v>
      </c>
      <c r="I16" s="77">
        <v>18</v>
      </c>
      <c r="J16" s="76">
        <v>16</v>
      </c>
      <c r="K16" s="77">
        <v>20</v>
      </c>
      <c r="L16" s="76">
        <v>18</v>
      </c>
      <c r="M16" s="77">
        <v>15</v>
      </c>
      <c r="N16" s="76">
        <v>10</v>
      </c>
      <c r="O16" s="87">
        <f t="shared" si="0"/>
        <v>188</v>
      </c>
      <c r="P16" s="131">
        <f>O16+O17</f>
        <v>224</v>
      </c>
      <c r="Q16" s="88" t="s">
        <v>3</v>
      </c>
    </row>
    <row r="17" spans="1:17" ht="16.5" thickBot="1" x14ac:dyDescent="0.3">
      <c r="A17" s="114"/>
      <c r="B17" s="79">
        <v>3</v>
      </c>
      <c r="C17" s="74">
        <v>3</v>
      </c>
      <c r="D17" s="75">
        <v>3</v>
      </c>
      <c r="E17" s="74">
        <v>0</v>
      </c>
      <c r="F17" s="73">
        <v>3</v>
      </c>
      <c r="G17" s="74">
        <v>3</v>
      </c>
      <c r="H17" s="73">
        <v>3</v>
      </c>
      <c r="I17" s="74">
        <v>3</v>
      </c>
      <c r="J17" s="73">
        <v>3</v>
      </c>
      <c r="K17" s="74">
        <v>3</v>
      </c>
      <c r="L17" s="73">
        <v>3</v>
      </c>
      <c r="M17" s="74">
        <v>3</v>
      </c>
      <c r="N17" s="73">
        <v>3</v>
      </c>
      <c r="O17" s="91">
        <f t="shared" si="0"/>
        <v>36</v>
      </c>
      <c r="P17" s="118"/>
      <c r="Q17" s="92" t="s">
        <v>52</v>
      </c>
    </row>
    <row r="18" spans="1:17" ht="15.75" x14ac:dyDescent="0.25">
      <c r="A18" s="113" t="s">
        <v>17</v>
      </c>
      <c r="B18" s="80">
        <v>0</v>
      </c>
      <c r="C18" s="77">
        <v>20</v>
      </c>
      <c r="D18" s="78">
        <v>8.5</v>
      </c>
      <c r="E18" s="77">
        <v>19</v>
      </c>
      <c r="F18" s="76">
        <v>20</v>
      </c>
      <c r="G18" s="77">
        <v>12</v>
      </c>
      <c r="H18" s="76">
        <v>18</v>
      </c>
      <c r="I18" s="77">
        <v>12</v>
      </c>
      <c r="J18" s="76">
        <v>11</v>
      </c>
      <c r="K18" s="77">
        <v>20</v>
      </c>
      <c r="L18" s="76">
        <v>17</v>
      </c>
      <c r="M18" s="77">
        <v>15</v>
      </c>
      <c r="N18" s="76">
        <v>20</v>
      </c>
      <c r="O18" s="87">
        <f t="shared" si="0"/>
        <v>192.5</v>
      </c>
      <c r="P18" s="131">
        <f>O18+O19</f>
        <v>227.5</v>
      </c>
      <c r="Q18" s="88" t="s">
        <v>3</v>
      </c>
    </row>
    <row r="19" spans="1:17" ht="16.5" thickBot="1" x14ac:dyDescent="0.3">
      <c r="A19" s="114"/>
      <c r="B19" s="79">
        <v>3</v>
      </c>
      <c r="C19" s="74">
        <v>2</v>
      </c>
      <c r="D19" s="75">
        <v>3</v>
      </c>
      <c r="E19" s="74">
        <v>0</v>
      </c>
      <c r="F19" s="73">
        <v>3</v>
      </c>
      <c r="G19" s="74">
        <v>3</v>
      </c>
      <c r="H19" s="73">
        <v>3</v>
      </c>
      <c r="I19" s="74">
        <v>3</v>
      </c>
      <c r="J19" s="73">
        <v>3</v>
      </c>
      <c r="K19" s="74">
        <v>3</v>
      </c>
      <c r="L19" s="73">
        <v>3</v>
      </c>
      <c r="M19" s="74">
        <v>3</v>
      </c>
      <c r="N19" s="73">
        <v>3</v>
      </c>
      <c r="O19" s="91">
        <f t="shared" si="0"/>
        <v>35</v>
      </c>
      <c r="P19" s="118"/>
      <c r="Q19" s="92" t="s">
        <v>52</v>
      </c>
    </row>
    <row r="20" spans="1:17" ht="15.75" x14ac:dyDescent="0.25">
      <c r="A20" s="113" t="s">
        <v>19</v>
      </c>
      <c r="B20" s="80">
        <v>0</v>
      </c>
      <c r="C20" s="77">
        <v>20</v>
      </c>
      <c r="D20" s="78">
        <v>12.5</v>
      </c>
      <c r="E20" s="77">
        <v>16</v>
      </c>
      <c r="F20" s="76">
        <v>16</v>
      </c>
      <c r="G20" s="77">
        <v>20</v>
      </c>
      <c r="H20" s="76">
        <v>18</v>
      </c>
      <c r="I20" s="77">
        <v>14</v>
      </c>
      <c r="J20" s="76">
        <v>18</v>
      </c>
      <c r="K20" s="77">
        <v>20</v>
      </c>
      <c r="L20" s="76">
        <v>17</v>
      </c>
      <c r="M20" s="77">
        <v>7</v>
      </c>
      <c r="N20" s="76">
        <v>20</v>
      </c>
      <c r="O20" s="87">
        <f t="shared" si="0"/>
        <v>198.5</v>
      </c>
      <c r="P20" s="131">
        <f>O20+O21</f>
        <v>233.5</v>
      </c>
      <c r="Q20" s="88" t="s">
        <v>3</v>
      </c>
    </row>
    <row r="21" spans="1:17" ht="16.5" thickBot="1" x14ac:dyDescent="0.3">
      <c r="A21" s="114"/>
      <c r="B21" s="79">
        <v>3</v>
      </c>
      <c r="C21" s="74">
        <v>3</v>
      </c>
      <c r="D21" s="75">
        <v>3</v>
      </c>
      <c r="E21" s="74">
        <v>0</v>
      </c>
      <c r="F21" s="73">
        <v>3</v>
      </c>
      <c r="G21" s="74">
        <v>3</v>
      </c>
      <c r="H21" s="73">
        <v>3</v>
      </c>
      <c r="I21" s="74">
        <v>3</v>
      </c>
      <c r="J21" s="73">
        <v>3</v>
      </c>
      <c r="K21" s="74">
        <v>3</v>
      </c>
      <c r="L21" s="73">
        <v>3</v>
      </c>
      <c r="M21" s="74">
        <v>2</v>
      </c>
      <c r="N21" s="73">
        <v>3</v>
      </c>
      <c r="O21" s="91">
        <f t="shared" si="0"/>
        <v>35</v>
      </c>
      <c r="P21" s="118"/>
      <c r="Q21" s="92" t="s">
        <v>52</v>
      </c>
    </row>
    <row r="22" spans="1:17" ht="15.75" x14ac:dyDescent="0.25">
      <c r="A22" s="115" t="s">
        <v>21</v>
      </c>
      <c r="B22" s="76">
        <v>0</v>
      </c>
      <c r="C22" s="77">
        <v>20</v>
      </c>
      <c r="D22" s="78">
        <v>13</v>
      </c>
      <c r="E22" s="77">
        <v>13</v>
      </c>
      <c r="F22" s="76">
        <v>18</v>
      </c>
      <c r="G22" s="77">
        <v>12</v>
      </c>
      <c r="H22" s="76">
        <v>17</v>
      </c>
      <c r="I22" s="77">
        <v>19</v>
      </c>
      <c r="J22" s="76">
        <v>17</v>
      </c>
      <c r="K22" s="77">
        <v>19</v>
      </c>
      <c r="L22" s="76">
        <v>17</v>
      </c>
      <c r="M22" s="77">
        <v>11</v>
      </c>
      <c r="N22" s="76">
        <v>20</v>
      </c>
      <c r="O22" s="87">
        <f t="shared" si="0"/>
        <v>196</v>
      </c>
      <c r="P22" s="131">
        <f>O22+O23</f>
        <v>231</v>
      </c>
      <c r="Q22" s="88" t="s">
        <v>3</v>
      </c>
    </row>
    <row r="23" spans="1:17" ht="16.5" thickBot="1" x14ac:dyDescent="0.3">
      <c r="A23" s="116"/>
      <c r="B23" s="79">
        <v>3</v>
      </c>
      <c r="C23" s="74">
        <v>2</v>
      </c>
      <c r="D23" s="75">
        <v>3</v>
      </c>
      <c r="E23" s="74">
        <v>0</v>
      </c>
      <c r="F23" s="73">
        <v>3</v>
      </c>
      <c r="G23" s="74">
        <v>3</v>
      </c>
      <c r="H23" s="73">
        <v>3</v>
      </c>
      <c r="I23" s="74">
        <v>3</v>
      </c>
      <c r="J23" s="73">
        <v>3</v>
      </c>
      <c r="K23" s="74">
        <v>3</v>
      </c>
      <c r="L23" s="73">
        <v>3</v>
      </c>
      <c r="M23" s="74">
        <v>3</v>
      </c>
      <c r="N23" s="73">
        <v>3</v>
      </c>
      <c r="O23" s="91">
        <f t="shared" si="0"/>
        <v>35</v>
      </c>
      <c r="P23" s="118"/>
      <c r="Q23" s="92" t="s">
        <v>52</v>
      </c>
    </row>
    <row r="24" spans="1:17" ht="15.75" x14ac:dyDescent="0.25">
      <c r="A24" s="115" t="s">
        <v>22</v>
      </c>
      <c r="B24" s="76">
        <v>20</v>
      </c>
      <c r="C24" s="77">
        <v>14</v>
      </c>
      <c r="D24" s="78">
        <v>10.5</v>
      </c>
      <c r="E24" s="77">
        <v>15</v>
      </c>
      <c r="F24" s="76">
        <v>18</v>
      </c>
      <c r="G24" s="77">
        <v>4</v>
      </c>
      <c r="H24" s="76">
        <v>17</v>
      </c>
      <c r="I24" s="77">
        <v>16</v>
      </c>
      <c r="J24" s="76">
        <v>11</v>
      </c>
      <c r="K24" s="77">
        <v>20</v>
      </c>
      <c r="L24" s="76">
        <v>18</v>
      </c>
      <c r="M24" s="77">
        <v>5</v>
      </c>
      <c r="N24" s="76">
        <v>5</v>
      </c>
      <c r="O24" s="87">
        <f t="shared" si="0"/>
        <v>173.5</v>
      </c>
      <c r="P24" s="131">
        <f>O24+O25</f>
        <v>208.5</v>
      </c>
      <c r="Q24" s="88" t="s">
        <v>3</v>
      </c>
    </row>
    <row r="25" spans="1:17" ht="16.5" thickBot="1" x14ac:dyDescent="0.3">
      <c r="A25" s="116"/>
      <c r="B25" s="73">
        <v>3</v>
      </c>
      <c r="C25" s="74">
        <v>2</v>
      </c>
      <c r="D25" s="75">
        <v>3</v>
      </c>
      <c r="E25" s="74">
        <v>0</v>
      </c>
      <c r="F25" s="73">
        <v>3</v>
      </c>
      <c r="G25" s="74">
        <v>3</v>
      </c>
      <c r="H25" s="73">
        <v>3</v>
      </c>
      <c r="I25" s="74">
        <v>3</v>
      </c>
      <c r="J25" s="73">
        <v>3</v>
      </c>
      <c r="K25" s="74">
        <v>3</v>
      </c>
      <c r="L25" s="73">
        <v>3</v>
      </c>
      <c r="M25" s="74">
        <v>3</v>
      </c>
      <c r="N25" s="73">
        <v>3</v>
      </c>
      <c r="O25" s="91">
        <f t="shared" si="0"/>
        <v>35</v>
      </c>
      <c r="P25" s="118"/>
      <c r="Q25" s="92" t="s">
        <v>52</v>
      </c>
    </row>
    <row r="26" spans="1:17" ht="15.75" x14ac:dyDescent="0.25">
      <c r="A26" s="115" t="s">
        <v>23</v>
      </c>
      <c r="B26" s="76">
        <v>0</v>
      </c>
      <c r="C26" s="77">
        <v>16</v>
      </c>
      <c r="D26" s="78">
        <v>9.5</v>
      </c>
      <c r="E26" s="77">
        <v>11</v>
      </c>
      <c r="F26" s="76">
        <v>16</v>
      </c>
      <c r="G26" s="77">
        <v>6</v>
      </c>
      <c r="H26" s="76">
        <v>12</v>
      </c>
      <c r="I26" s="77">
        <v>18</v>
      </c>
      <c r="J26" s="76">
        <v>15</v>
      </c>
      <c r="K26" s="77">
        <v>20</v>
      </c>
      <c r="L26" s="76">
        <v>17</v>
      </c>
      <c r="M26" s="77">
        <v>3</v>
      </c>
      <c r="N26" s="76">
        <v>15</v>
      </c>
      <c r="O26" s="87">
        <f t="shared" si="0"/>
        <v>158.5</v>
      </c>
      <c r="P26" s="131">
        <f>O26+O27</f>
        <v>192.5</v>
      </c>
      <c r="Q26" s="88" t="s">
        <v>3</v>
      </c>
    </row>
    <row r="27" spans="1:17" ht="16.5" thickBot="1" x14ac:dyDescent="0.3">
      <c r="A27" s="116"/>
      <c r="B27" s="73">
        <v>3</v>
      </c>
      <c r="C27" s="74">
        <v>3</v>
      </c>
      <c r="D27" s="75">
        <v>3</v>
      </c>
      <c r="E27" s="74">
        <v>0</v>
      </c>
      <c r="F27" s="73">
        <v>3</v>
      </c>
      <c r="G27" s="74">
        <v>3</v>
      </c>
      <c r="H27" s="73">
        <v>3</v>
      </c>
      <c r="I27" s="74">
        <v>3</v>
      </c>
      <c r="J27" s="73">
        <v>3</v>
      </c>
      <c r="K27" s="74">
        <v>3</v>
      </c>
      <c r="L27" s="73">
        <v>3</v>
      </c>
      <c r="M27" s="74">
        <v>1</v>
      </c>
      <c r="N27" s="73">
        <v>3</v>
      </c>
      <c r="O27" s="91">
        <f t="shared" si="0"/>
        <v>34</v>
      </c>
      <c r="P27" s="118"/>
      <c r="Q27" s="92" t="s">
        <v>52</v>
      </c>
    </row>
    <row r="29" spans="1:17" ht="20.25" x14ac:dyDescent="0.3">
      <c r="A29" s="81" t="s">
        <v>55</v>
      </c>
    </row>
    <row r="30" spans="1:17" ht="5.25" customHeight="1" thickBot="1" x14ac:dyDescent="0.3">
      <c r="A30" s="72"/>
    </row>
    <row r="31" spans="1:17" ht="15" customHeight="1" x14ac:dyDescent="0.25">
      <c r="A31" s="107" t="s">
        <v>26</v>
      </c>
      <c r="B31" s="109" t="s">
        <v>71</v>
      </c>
      <c r="C31" s="110"/>
      <c r="D31" s="109" t="s">
        <v>77</v>
      </c>
      <c r="E31" s="110"/>
      <c r="F31" s="109" t="s">
        <v>72</v>
      </c>
      <c r="G31" s="110"/>
      <c r="H31" s="102" t="s">
        <v>73</v>
      </c>
      <c r="I31" s="109" t="s">
        <v>74</v>
      </c>
      <c r="J31" s="110"/>
      <c r="K31" s="102" t="s">
        <v>75</v>
      </c>
      <c r="L31" s="97" t="s">
        <v>69</v>
      </c>
      <c r="M31" s="97" t="s">
        <v>76</v>
      </c>
      <c r="N31" s="98"/>
    </row>
    <row r="32" spans="1:17" ht="16.5" customHeight="1" thickBot="1" x14ac:dyDescent="0.3">
      <c r="A32" s="108"/>
      <c r="B32" s="111"/>
      <c r="C32" s="112"/>
      <c r="D32" s="111"/>
      <c r="E32" s="112"/>
      <c r="F32" s="111"/>
      <c r="G32" s="112"/>
      <c r="H32" s="103"/>
      <c r="I32" s="111"/>
      <c r="J32" s="112"/>
      <c r="K32" s="103"/>
      <c r="L32" s="99"/>
      <c r="M32" s="99"/>
      <c r="N32" s="100"/>
      <c r="O32" s="68"/>
      <c r="P32" s="68"/>
    </row>
    <row r="33" spans="1:16" ht="15.75" x14ac:dyDescent="0.25">
      <c r="A33" s="113" t="s">
        <v>7</v>
      </c>
      <c r="B33" s="125">
        <v>20</v>
      </c>
      <c r="C33" s="126"/>
      <c r="D33" s="121">
        <v>0</v>
      </c>
      <c r="E33" s="122"/>
      <c r="F33" s="127">
        <v>17</v>
      </c>
      <c r="G33" s="128"/>
      <c r="H33" s="71">
        <v>20</v>
      </c>
      <c r="I33" s="127">
        <v>20</v>
      </c>
      <c r="J33" s="128"/>
      <c r="K33" s="71">
        <v>19</v>
      </c>
      <c r="L33" s="87">
        <f t="shared" ref="L33:L52" si="1">SUM(B33:K33)</f>
        <v>96</v>
      </c>
      <c r="M33" s="117">
        <f>L33+L34</f>
        <v>113</v>
      </c>
      <c r="N33" s="88" t="s">
        <v>3</v>
      </c>
      <c r="O33" s="68"/>
      <c r="P33" s="68"/>
    </row>
    <row r="34" spans="1:16" ht="16.5" thickBot="1" x14ac:dyDescent="0.3">
      <c r="A34" s="114"/>
      <c r="B34" s="123">
        <v>3</v>
      </c>
      <c r="C34" s="124"/>
      <c r="D34" s="119">
        <v>3</v>
      </c>
      <c r="E34" s="120"/>
      <c r="F34" s="129">
        <v>3</v>
      </c>
      <c r="G34" s="130"/>
      <c r="H34" s="70">
        <v>3</v>
      </c>
      <c r="I34" s="129">
        <v>2</v>
      </c>
      <c r="J34" s="130"/>
      <c r="K34" s="70">
        <v>3</v>
      </c>
      <c r="L34" s="89">
        <f t="shared" si="1"/>
        <v>17</v>
      </c>
      <c r="M34" s="118"/>
      <c r="N34" s="90" t="s">
        <v>52</v>
      </c>
      <c r="O34" s="68"/>
      <c r="P34" s="68"/>
    </row>
    <row r="35" spans="1:16" ht="15.75" x14ac:dyDescent="0.25">
      <c r="A35" s="113" t="s">
        <v>9</v>
      </c>
      <c r="B35" s="127">
        <v>12</v>
      </c>
      <c r="C35" s="128"/>
      <c r="D35" s="121">
        <v>5</v>
      </c>
      <c r="E35" s="122"/>
      <c r="F35" s="127">
        <v>19</v>
      </c>
      <c r="G35" s="128"/>
      <c r="H35" s="71">
        <v>17</v>
      </c>
      <c r="I35" s="127">
        <v>20</v>
      </c>
      <c r="J35" s="128"/>
      <c r="K35" s="71">
        <v>14</v>
      </c>
      <c r="L35" s="87">
        <f t="shared" si="1"/>
        <v>87</v>
      </c>
      <c r="M35" s="117">
        <f>L35+L36</f>
        <v>105</v>
      </c>
      <c r="N35" s="88" t="s">
        <v>3</v>
      </c>
      <c r="O35" s="68"/>
      <c r="P35" s="68"/>
    </row>
    <row r="36" spans="1:16" ht="16.5" thickBot="1" x14ac:dyDescent="0.3">
      <c r="A36" s="114"/>
      <c r="B36" s="129">
        <v>3</v>
      </c>
      <c r="C36" s="130"/>
      <c r="D36" s="119">
        <v>3</v>
      </c>
      <c r="E36" s="120"/>
      <c r="F36" s="129">
        <v>3</v>
      </c>
      <c r="G36" s="130"/>
      <c r="H36" s="70">
        <v>3</v>
      </c>
      <c r="I36" s="129">
        <v>3</v>
      </c>
      <c r="J36" s="130"/>
      <c r="K36" s="70">
        <v>3</v>
      </c>
      <c r="L36" s="89">
        <f t="shared" si="1"/>
        <v>18</v>
      </c>
      <c r="M36" s="118"/>
      <c r="N36" s="90" t="s">
        <v>52</v>
      </c>
      <c r="O36" s="68"/>
      <c r="P36" s="68"/>
    </row>
    <row r="37" spans="1:16" ht="15.75" x14ac:dyDescent="0.25">
      <c r="A37" s="113" t="s">
        <v>11</v>
      </c>
      <c r="B37" s="125">
        <v>19</v>
      </c>
      <c r="C37" s="126"/>
      <c r="D37" s="121">
        <v>20</v>
      </c>
      <c r="E37" s="122"/>
      <c r="F37" s="127">
        <v>17</v>
      </c>
      <c r="G37" s="128"/>
      <c r="H37" s="71">
        <v>19</v>
      </c>
      <c r="I37" s="127">
        <v>12</v>
      </c>
      <c r="J37" s="128"/>
      <c r="K37" s="71">
        <v>15</v>
      </c>
      <c r="L37" s="87">
        <f t="shared" si="1"/>
        <v>102</v>
      </c>
      <c r="M37" s="117">
        <f>L37+L38</f>
        <v>120</v>
      </c>
      <c r="N37" s="88" t="s">
        <v>3</v>
      </c>
      <c r="O37" s="68"/>
      <c r="P37" s="68"/>
    </row>
    <row r="38" spans="1:16" ht="16.5" thickBot="1" x14ac:dyDescent="0.3">
      <c r="A38" s="114"/>
      <c r="B38" s="123">
        <v>3</v>
      </c>
      <c r="C38" s="124"/>
      <c r="D38" s="119">
        <v>3</v>
      </c>
      <c r="E38" s="120"/>
      <c r="F38" s="129">
        <v>3</v>
      </c>
      <c r="G38" s="130"/>
      <c r="H38" s="70">
        <v>3</v>
      </c>
      <c r="I38" s="129">
        <v>3</v>
      </c>
      <c r="J38" s="130"/>
      <c r="K38" s="70">
        <v>3</v>
      </c>
      <c r="L38" s="89">
        <f t="shared" si="1"/>
        <v>18</v>
      </c>
      <c r="M38" s="118"/>
      <c r="N38" s="90" t="s">
        <v>52</v>
      </c>
      <c r="O38" s="68"/>
      <c r="P38" s="68"/>
    </row>
    <row r="39" spans="1:16" ht="15.75" x14ac:dyDescent="0.25">
      <c r="A39" s="113" t="s">
        <v>13</v>
      </c>
      <c r="B39" s="127">
        <v>10</v>
      </c>
      <c r="C39" s="128"/>
      <c r="D39" s="121">
        <v>15</v>
      </c>
      <c r="E39" s="122"/>
      <c r="F39" s="127">
        <v>17</v>
      </c>
      <c r="G39" s="128"/>
      <c r="H39" s="71">
        <v>18</v>
      </c>
      <c r="I39" s="127">
        <v>16</v>
      </c>
      <c r="J39" s="128"/>
      <c r="K39" s="71">
        <v>17</v>
      </c>
      <c r="L39" s="87">
        <f t="shared" si="1"/>
        <v>93</v>
      </c>
      <c r="M39" s="117">
        <f>L39+L40</f>
        <v>111</v>
      </c>
      <c r="N39" s="88" t="s">
        <v>3</v>
      </c>
      <c r="O39" s="68"/>
      <c r="P39" s="68"/>
    </row>
    <row r="40" spans="1:16" ht="16.5" thickBot="1" x14ac:dyDescent="0.3">
      <c r="A40" s="114"/>
      <c r="B40" s="129">
        <v>3</v>
      </c>
      <c r="C40" s="130"/>
      <c r="D40" s="119">
        <v>3</v>
      </c>
      <c r="E40" s="120"/>
      <c r="F40" s="129">
        <v>3</v>
      </c>
      <c r="G40" s="130"/>
      <c r="H40" s="70">
        <v>3</v>
      </c>
      <c r="I40" s="129">
        <v>3</v>
      </c>
      <c r="J40" s="130"/>
      <c r="K40" s="70">
        <v>3</v>
      </c>
      <c r="L40" s="89">
        <f t="shared" si="1"/>
        <v>18</v>
      </c>
      <c r="M40" s="118"/>
      <c r="N40" s="90" t="s">
        <v>52</v>
      </c>
      <c r="O40" s="68"/>
      <c r="P40" s="68"/>
    </row>
    <row r="41" spans="1:16" ht="15.75" x14ac:dyDescent="0.25">
      <c r="A41" s="113" t="s">
        <v>53</v>
      </c>
      <c r="B41" s="125">
        <v>20</v>
      </c>
      <c r="C41" s="126"/>
      <c r="D41" s="121">
        <v>10</v>
      </c>
      <c r="E41" s="122"/>
      <c r="F41" s="127">
        <v>16</v>
      </c>
      <c r="G41" s="128"/>
      <c r="H41" s="71">
        <v>17</v>
      </c>
      <c r="I41" s="127">
        <v>14</v>
      </c>
      <c r="J41" s="128"/>
      <c r="K41" s="71">
        <v>13</v>
      </c>
      <c r="L41" s="87">
        <f t="shared" si="1"/>
        <v>90</v>
      </c>
      <c r="M41" s="117">
        <f>L41+L42</f>
        <v>108</v>
      </c>
      <c r="N41" s="88" t="s">
        <v>3</v>
      </c>
      <c r="O41" s="68"/>
      <c r="P41" s="68"/>
    </row>
    <row r="42" spans="1:16" ht="16.5" thickBot="1" x14ac:dyDescent="0.3">
      <c r="A42" s="114"/>
      <c r="B42" s="123">
        <v>3</v>
      </c>
      <c r="C42" s="124"/>
      <c r="D42" s="119">
        <v>3</v>
      </c>
      <c r="E42" s="120"/>
      <c r="F42" s="129">
        <v>3</v>
      </c>
      <c r="G42" s="130"/>
      <c r="H42" s="70">
        <v>3</v>
      </c>
      <c r="I42" s="129">
        <v>3</v>
      </c>
      <c r="J42" s="130"/>
      <c r="K42" s="70">
        <v>3</v>
      </c>
      <c r="L42" s="89">
        <f t="shared" si="1"/>
        <v>18</v>
      </c>
      <c r="M42" s="118"/>
      <c r="N42" s="90" t="s">
        <v>52</v>
      </c>
      <c r="O42" s="68"/>
      <c r="P42" s="68"/>
    </row>
    <row r="43" spans="1:16" ht="15.75" x14ac:dyDescent="0.25">
      <c r="A43" s="113" t="s">
        <v>17</v>
      </c>
      <c r="B43" s="125">
        <v>7</v>
      </c>
      <c r="C43" s="126"/>
      <c r="D43" s="121">
        <v>20</v>
      </c>
      <c r="E43" s="122"/>
      <c r="F43" s="127">
        <v>15</v>
      </c>
      <c r="G43" s="128"/>
      <c r="H43" s="71">
        <v>18</v>
      </c>
      <c r="I43" s="127">
        <v>10</v>
      </c>
      <c r="J43" s="128"/>
      <c r="K43" s="71">
        <v>15</v>
      </c>
      <c r="L43" s="87">
        <f t="shared" si="1"/>
        <v>85</v>
      </c>
      <c r="M43" s="117">
        <f>L43+L44</f>
        <v>103</v>
      </c>
      <c r="N43" s="88" t="s">
        <v>3</v>
      </c>
      <c r="O43" s="68"/>
      <c r="P43" s="68"/>
    </row>
    <row r="44" spans="1:16" ht="16.5" thickBot="1" x14ac:dyDescent="0.3">
      <c r="A44" s="114"/>
      <c r="B44" s="123">
        <v>3</v>
      </c>
      <c r="C44" s="124"/>
      <c r="D44" s="119">
        <v>3</v>
      </c>
      <c r="E44" s="120"/>
      <c r="F44" s="129">
        <v>3</v>
      </c>
      <c r="G44" s="130"/>
      <c r="H44" s="70">
        <v>3</v>
      </c>
      <c r="I44" s="129">
        <v>3</v>
      </c>
      <c r="J44" s="130"/>
      <c r="K44" s="70">
        <v>3</v>
      </c>
      <c r="L44" s="89">
        <f t="shared" si="1"/>
        <v>18</v>
      </c>
      <c r="M44" s="118"/>
      <c r="N44" s="90" t="s">
        <v>52</v>
      </c>
      <c r="O44" s="68"/>
      <c r="P44" s="68"/>
    </row>
    <row r="45" spans="1:16" ht="15.75" x14ac:dyDescent="0.25">
      <c r="A45" s="113" t="s">
        <v>19</v>
      </c>
      <c r="B45" s="125">
        <v>12</v>
      </c>
      <c r="C45" s="126"/>
      <c r="D45" s="121">
        <v>5</v>
      </c>
      <c r="E45" s="122"/>
      <c r="F45" s="127">
        <v>18</v>
      </c>
      <c r="G45" s="128"/>
      <c r="H45" s="71">
        <v>18.5</v>
      </c>
      <c r="I45" s="127">
        <v>20</v>
      </c>
      <c r="J45" s="128"/>
      <c r="K45" s="71">
        <v>12</v>
      </c>
      <c r="L45" s="87">
        <f t="shared" si="1"/>
        <v>85.5</v>
      </c>
      <c r="M45" s="117">
        <f>L45+L46</f>
        <v>103.5</v>
      </c>
      <c r="N45" s="88" t="s">
        <v>3</v>
      </c>
      <c r="O45" s="68"/>
      <c r="P45" s="68"/>
    </row>
    <row r="46" spans="1:16" ht="16.5" thickBot="1" x14ac:dyDescent="0.3">
      <c r="A46" s="114"/>
      <c r="B46" s="123">
        <v>3</v>
      </c>
      <c r="C46" s="124"/>
      <c r="D46" s="119">
        <v>3</v>
      </c>
      <c r="E46" s="120"/>
      <c r="F46" s="129">
        <v>3</v>
      </c>
      <c r="G46" s="130"/>
      <c r="H46" s="70">
        <v>3</v>
      </c>
      <c r="I46" s="129">
        <v>3</v>
      </c>
      <c r="J46" s="130"/>
      <c r="K46" s="70">
        <v>3</v>
      </c>
      <c r="L46" s="89">
        <f t="shared" si="1"/>
        <v>18</v>
      </c>
      <c r="M46" s="118"/>
      <c r="N46" s="90" t="s">
        <v>52</v>
      </c>
      <c r="O46" s="68"/>
      <c r="P46" s="68"/>
    </row>
    <row r="47" spans="1:16" ht="15.75" x14ac:dyDescent="0.25">
      <c r="A47" s="115" t="s">
        <v>21</v>
      </c>
      <c r="B47" s="127">
        <v>20</v>
      </c>
      <c r="C47" s="128"/>
      <c r="D47" s="121">
        <v>20</v>
      </c>
      <c r="E47" s="122"/>
      <c r="F47" s="127">
        <v>13</v>
      </c>
      <c r="G47" s="128"/>
      <c r="H47" s="71">
        <v>20</v>
      </c>
      <c r="I47" s="127">
        <v>20</v>
      </c>
      <c r="J47" s="128"/>
      <c r="K47" s="71">
        <v>20</v>
      </c>
      <c r="L47" s="87">
        <f t="shared" si="1"/>
        <v>113</v>
      </c>
      <c r="M47" s="117">
        <f>L47+L48</f>
        <v>131</v>
      </c>
      <c r="N47" s="88" t="s">
        <v>3</v>
      </c>
      <c r="O47" s="68"/>
      <c r="P47" s="68"/>
    </row>
    <row r="48" spans="1:16" ht="16.5" thickBot="1" x14ac:dyDescent="0.3">
      <c r="A48" s="116"/>
      <c r="B48" s="123">
        <v>3</v>
      </c>
      <c r="C48" s="124"/>
      <c r="D48" s="119">
        <v>3</v>
      </c>
      <c r="E48" s="120"/>
      <c r="F48" s="129">
        <v>3</v>
      </c>
      <c r="G48" s="130"/>
      <c r="H48" s="70">
        <v>3</v>
      </c>
      <c r="I48" s="129">
        <v>3</v>
      </c>
      <c r="J48" s="130"/>
      <c r="K48" s="70">
        <v>3</v>
      </c>
      <c r="L48" s="89">
        <f t="shared" si="1"/>
        <v>18</v>
      </c>
      <c r="M48" s="118"/>
      <c r="N48" s="90" t="s">
        <v>52</v>
      </c>
      <c r="O48" s="68"/>
      <c r="P48" s="68"/>
    </row>
    <row r="49" spans="1:16" ht="15.75" x14ac:dyDescent="0.25">
      <c r="A49" s="115" t="s">
        <v>22</v>
      </c>
      <c r="B49" s="127">
        <v>20</v>
      </c>
      <c r="C49" s="128"/>
      <c r="D49" s="121">
        <v>0</v>
      </c>
      <c r="E49" s="122"/>
      <c r="F49" s="127">
        <v>12</v>
      </c>
      <c r="G49" s="128"/>
      <c r="H49" s="71">
        <v>14</v>
      </c>
      <c r="I49" s="127">
        <v>20</v>
      </c>
      <c r="J49" s="128"/>
      <c r="K49" s="71">
        <v>20</v>
      </c>
      <c r="L49" s="87">
        <f t="shared" si="1"/>
        <v>86</v>
      </c>
      <c r="M49" s="117">
        <f>L49+L50</f>
        <v>104</v>
      </c>
      <c r="N49" s="88" t="s">
        <v>3</v>
      </c>
      <c r="O49" s="68"/>
      <c r="P49" s="68"/>
    </row>
    <row r="50" spans="1:16" ht="16.5" thickBot="1" x14ac:dyDescent="0.3">
      <c r="A50" s="116"/>
      <c r="B50" s="129">
        <v>3</v>
      </c>
      <c r="C50" s="130"/>
      <c r="D50" s="119">
        <v>3</v>
      </c>
      <c r="E50" s="120"/>
      <c r="F50" s="129">
        <v>3</v>
      </c>
      <c r="G50" s="130"/>
      <c r="H50" s="70">
        <v>3</v>
      </c>
      <c r="I50" s="129">
        <v>3</v>
      </c>
      <c r="J50" s="130"/>
      <c r="K50" s="70">
        <v>3</v>
      </c>
      <c r="L50" s="89">
        <f t="shared" si="1"/>
        <v>18</v>
      </c>
      <c r="M50" s="118"/>
      <c r="N50" s="90" t="s">
        <v>52</v>
      </c>
      <c r="O50" s="68"/>
      <c r="P50" s="68"/>
    </row>
    <row r="51" spans="1:16" ht="15.75" x14ac:dyDescent="0.25">
      <c r="A51" s="115" t="s">
        <v>23</v>
      </c>
      <c r="B51" s="127">
        <v>20</v>
      </c>
      <c r="C51" s="128"/>
      <c r="D51" s="121">
        <v>0</v>
      </c>
      <c r="E51" s="122"/>
      <c r="F51" s="127">
        <v>17</v>
      </c>
      <c r="G51" s="128"/>
      <c r="H51" s="71">
        <v>10</v>
      </c>
      <c r="I51" s="127">
        <v>10</v>
      </c>
      <c r="J51" s="128"/>
      <c r="K51" s="71">
        <v>19</v>
      </c>
      <c r="L51" s="87">
        <f t="shared" si="1"/>
        <v>76</v>
      </c>
      <c r="M51" s="117">
        <f>L51+L52</f>
        <v>92</v>
      </c>
      <c r="N51" s="88" t="s">
        <v>3</v>
      </c>
      <c r="O51" s="68"/>
      <c r="P51" s="68"/>
    </row>
    <row r="52" spans="1:16" ht="16.5" thickBot="1" x14ac:dyDescent="0.3">
      <c r="A52" s="116"/>
      <c r="B52" s="129">
        <v>2</v>
      </c>
      <c r="C52" s="130"/>
      <c r="D52" s="119">
        <v>3</v>
      </c>
      <c r="E52" s="120"/>
      <c r="F52" s="129">
        <v>3</v>
      </c>
      <c r="G52" s="130"/>
      <c r="H52" s="70">
        <v>3</v>
      </c>
      <c r="I52" s="129">
        <v>3</v>
      </c>
      <c r="J52" s="130"/>
      <c r="K52" s="70">
        <v>2</v>
      </c>
      <c r="L52" s="89">
        <f t="shared" si="1"/>
        <v>16</v>
      </c>
      <c r="M52" s="118"/>
      <c r="N52" s="90" t="s">
        <v>52</v>
      </c>
      <c r="O52" s="68"/>
      <c r="P52" s="68"/>
    </row>
  </sheetData>
  <mergeCells count="133">
    <mergeCell ref="P12:P13"/>
    <mergeCell ref="P10:P11"/>
    <mergeCell ref="P14:P15"/>
    <mergeCell ref="P26:P27"/>
    <mergeCell ref="P24:P25"/>
    <mergeCell ref="I40:J40"/>
    <mergeCell ref="I33:J33"/>
    <mergeCell ref="I34:J34"/>
    <mergeCell ref="I37:J37"/>
    <mergeCell ref="I38:J38"/>
    <mergeCell ref="I35:J35"/>
    <mergeCell ref="M33:M34"/>
    <mergeCell ref="M37:M38"/>
    <mergeCell ref="M35:M36"/>
    <mergeCell ref="M39:M40"/>
    <mergeCell ref="I52:J52"/>
    <mergeCell ref="I49:J49"/>
    <mergeCell ref="I50:J50"/>
    <mergeCell ref="P20:P21"/>
    <mergeCell ref="P16:P17"/>
    <mergeCell ref="P22:P23"/>
    <mergeCell ref="P18:P19"/>
    <mergeCell ref="M45:M46"/>
    <mergeCell ref="I36:J36"/>
    <mergeCell ref="I42:J42"/>
    <mergeCell ref="M51:M52"/>
    <mergeCell ref="M49:M50"/>
    <mergeCell ref="M41:M42"/>
    <mergeCell ref="M47:M48"/>
    <mergeCell ref="M43:M44"/>
    <mergeCell ref="I47:J47"/>
    <mergeCell ref="I48:J48"/>
    <mergeCell ref="I43:J43"/>
    <mergeCell ref="I44:J44"/>
    <mergeCell ref="I45:J45"/>
    <mergeCell ref="I46:J46"/>
    <mergeCell ref="I41:J41"/>
    <mergeCell ref="I39:J39"/>
    <mergeCell ref="I51:J51"/>
    <mergeCell ref="F33:G33"/>
    <mergeCell ref="F34:G34"/>
    <mergeCell ref="F37:G37"/>
    <mergeCell ref="F38:G38"/>
    <mergeCell ref="D39:E39"/>
    <mergeCell ref="D40:E40"/>
    <mergeCell ref="F36:G36"/>
    <mergeCell ref="F39:G39"/>
    <mergeCell ref="D43:E43"/>
    <mergeCell ref="F43:G43"/>
    <mergeCell ref="F40:G40"/>
    <mergeCell ref="D36:E36"/>
    <mergeCell ref="D50:E50"/>
    <mergeCell ref="F45:G45"/>
    <mergeCell ref="F46:G46"/>
    <mergeCell ref="F41:G41"/>
    <mergeCell ref="F42:G42"/>
    <mergeCell ref="F47:G47"/>
    <mergeCell ref="D47:E47"/>
    <mergeCell ref="D48:E48"/>
    <mergeCell ref="F44:G44"/>
    <mergeCell ref="D49:E49"/>
    <mergeCell ref="F52:G52"/>
    <mergeCell ref="F35:G35"/>
    <mergeCell ref="B51:C51"/>
    <mergeCell ref="B52:C52"/>
    <mergeCell ref="B49:C49"/>
    <mergeCell ref="B50:C50"/>
    <mergeCell ref="B36:C36"/>
    <mergeCell ref="B39:C39"/>
    <mergeCell ref="B40:C40"/>
    <mergeCell ref="B44:C44"/>
    <mergeCell ref="B43:C43"/>
    <mergeCell ref="B48:C48"/>
    <mergeCell ref="B47:C47"/>
    <mergeCell ref="B42:C42"/>
    <mergeCell ref="B41:C41"/>
    <mergeCell ref="B46:C46"/>
    <mergeCell ref="B45:C45"/>
    <mergeCell ref="F51:G51"/>
    <mergeCell ref="F49:G49"/>
    <mergeCell ref="F50:G50"/>
    <mergeCell ref="F48:G48"/>
    <mergeCell ref="D46:E46"/>
    <mergeCell ref="D41:E41"/>
    <mergeCell ref="D42:E42"/>
    <mergeCell ref="A51:A52"/>
    <mergeCell ref="A45:A46"/>
    <mergeCell ref="A41:A42"/>
    <mergeCell ref="A47:A48"/>
    <mergeCell ref="A43:A44"/>
    <mergeCell ref="D44:E44"/>
    <mergeCell ref="D33:E33"/>
    <mergeCell ref="D34:E34"/>
    <mergeCell ref="A39:A40"/>
    <mergeCell ref="A33:A34"/>
    <mergeCell ref="B34:C34"/>
    <mergeCell ref="B33:C33"/>
    <mergeCell ref="D51:E51"/>
    <mergeCell ref="D52:E52"/>
    <mergeCell ref="D37:E37"/>
    <mergeCell ref="D38:E38"/>
    <mergeCell ref="D35:E35"/>
    <mergeCell ref="A49:A50"/>
    <mergeCell ref="A37:A38"/>
    <mergeCell ref="A35:A36"/>
    <mergeCell ref="B35:C35"/>
    <mergeCell ref="B38:C38"/>
    <mergeCell ref="B37:C37"/>
    <mergeCell ref="D45:E45"/>
    <mergeCell ref="B1:Q1"/>
    <mergeCell ref="M31:N32"/>
    <mergeCell ref="B3:G3"/>
    <mergeCell ref="K31:K32"/>
    <mergeCell ref="L31:L32"/>
    <mergeCell ref="M3:Q3"/>
    <mergeCell ref="P7:Q7"/>
    <mergeCell ref="A31:A32"/>
    <mergeCell ref="B31:C32"/>
    <mergeCell ref="D31:E32"/>
    <mergeCell ref="F31:G32"/>
    <mergeCell ref="H31:H32"/>
    <mergeCell ref="I31:J32"/>
    <mergeCell ref="A8:A9"/>
    <mergeCell ref="A24:A25"/>
    <mergeCell ref="A12:A13"/>
    <mergeCell ref="A10:A11"/>
    <mergeCell ref="A14:A15"/>
    <mergeCell ref="A26:A27"/>
    <mergeCell ref="A20:A21"/>
    <mergeCell ref="A16:A17"/>
    <mergeCell ref="A22:A23"/>
    <mergeCell ref="A18:A19"/>
    <mergeCell ref="P8:P9"/>
  </mergeCells>
  <pageMargins left="0.39370078740157483" right="0.39370078740157483" top="0.39370078740157483" bottom="0.39370078740157483" header="0.31496062992125984" footer="0.31496062992125984"/>
  <pageSetup paperSize="9" scale="92" orientation="landscape" horizontalDpi="300" verticalDpi="300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Celkové výsledky</vt:lpstr>
      <vt:lpstr>Výsledky v modulech</vt:lpstr>
      <vt:lpstr>'Celkové výsledky'!Oblast_tisku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Peřina</dc:creator>
  <cp:lastModifiedBy>Ondrej Perina</cp:lastModifiedBy>
  <cp:lastPrinted>2016-09-02T09:37:24Z</cp:lastPrinted>
  <dcterms:created xsi:type="dcterms:W3CDTF">2009-08-15T08:46:41Z</dcterms:created>
  <dcterms:modified xsi:type="dcterms:W3CDTF">2016-09-02T09:37:32Z</dcterms:modified>
</cp:coreProperties>
</file>